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410" windowWidth="10020" windowHeight="6240" activeTab="0"/>
  </bookViews>
  <sheets>
    <sheet name="zał9" sheetId="1" r:id="rId1"/>
  </sheets>
  <definedNames>
    <definedName name="_xlnm.Print_Area" localSheetId="0">'zał9'!$A$1:$I$39</definedName>
  </definedNames>
  <calcPr fullCalcOnLoad="1"/>
</workbook>
</file>

<file path=xl/sharedStrings.xml><?xml version="1.0" encoding="utf-8"?>
<sst xmlns="http://schemas.openxmlformats.org/spreadsheetml/2006/main" count="53" uniqueCount="39">
  <si>
    <t>Lp.</t>
  </si>
  <si>
    <t>Wyszczególnienie</t>
  </si>
  <si>
    <t>1.</t>
  </si>
  <si>
    <t>2.</t>
  </si>
  <si>
    <t>O G Ó Ł E M:</t>
  </si>
  <si>
    <t>Niepubliczne Gimnazjum Specjalne w Brwinowie</t>
  </si>
  <si>
    <t>Niepubliczne Szkoła Pods.Specjalna w Brwinowie</t>
  </si>
  <si>
    <t>Specjalny Ośrodek Szkolno -Wychowawczy w Brwinowie</t>
  </si>
  <si>
    <t>LO Niepubliczne Nr 23</t>
  </si>
  <si>
    <t xml:space="preserve">Specjalny Niepubliczny Ośrodek  Szkolno - Wychowawczy w Kostowcu </t>
  </si>
  <si>
    <t>Niepubliczna Szkoła Zawodowa Specjalna  w Kostowcu</t>
  </si>
  <si>
    <t>LO Niepubliczne WIKTORIA</t>
  </si>
  <si>
    <t>Szkoła Przysposobienia do Pracy w Brwinowie</t>
  </si>
  <si>
    <t>Technikum Mechaniczne w Pruszkowie</t>
  </si>
  <si>
    <t>Rozdział</t>
  </si>
  <si>
    <t>Dział</t>
  </si>
  <si>
    <t>Razem rozdział:</t>
  </si>
  <si>
    <t>Razem dział:</t>
  </si>
  <si>
    <t>Specjalny Ośrodek Szkolno -Wychowawczy-Szkolna 3 w Pruszkowie</t>
  </si>
  <si>
    <t>Policealna Szkoła Zawodowa</t>
  </si>
  <si>
    <t>Akademia Prentki-Szkoła Kosmetyczna</t>
  </si>
  <si>
    <t>Policealna Szkoła Biznesu Żak</t>
  </si>
  <si>
    <t>§</t>
  </si>
  <si>
    <t>Uzupełniające LO dla dorosłych "ŻAK"</t>
  </si>
  <si>
    <t>LO ŻAK</t>
  </si>
  <si>
    <t>Niepubliczne Uzupełniające LO dla Dorosłych</t>
  </si>
  <si>
    <t>Kwota dotacji wg uchwały budżetowej</t>
  </si>
  <si>
    <t>Dotacje podmiotowe z budżetu powiatu</t>
  </si>
  <si>
    <t>Policealna Szkoła Audiologii</t>
  </si>
  <si>
    <t xml:space="preserve">LO dla Dorosłych w Pruszkowie </t>
  </si>
  <si>
    <t xml:space="preserve"> Prywatna Szkoła Biznesu</t>
  </si>
  <si>
    <t>Kwota dotacji (przed zmianami)</t>
  </si>
  <si>
    <t>Kwota dotacji (po zmianach)</t>
  </si>
  <si>
    <t>x</t>
  </si>
  <si>
    <t>dla niepublicznych jednostek systemu oświaty na 2010 rok</t>
  </si>
  <si>
    <t xml:space="preserve">załącznik nr 5                                 </t>
  </si>
  <si>
    <t>do Uchwały Nr XLI /350/10 Rady Powiatu</t>
  </si>
  <si>
    <t>Pruszkowskiego</t>
  </si>
  <si>
    <t>z dnia  28 września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</si>
</sst>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\ &quot;zł&quot;"/>
    <numFmt numFmtId="167" formatCode="0.0"/>
    <numFmt numFmtId="168" formatCode="#,##0.0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Times New Roman CE"/>
      <family val="1"/>
    </font>
    <font>
      <b/>
      <sz val="13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165" fontId="3" fillId="0" borderId="10" xfId="58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justify"/>
    </xf>
    <xf numFmtId="0" fontId="0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5" fontId="3" fillId="33" borderId="13" xfId="58" applyNumberFormat="1" applyFont="1" applyFill="1" applyBorder="1" applyAlignment="1">
      <alignment horizontal="right" vertical="center"/>
    </xf>
    <xf numFmtId="166" fontId="3" fillId="33" borderId="13" xfId="58" applyNumberFormat="1" applyFont="1" applyFill="1" applyBorder="1" applyAlignment="1">
      <alignment horizontal="right" vertical="center"/>
    </xf>
    <xf numFmtId="166" fontId="3" fillId="33" borderId="13" xfId="0" applyNumberFormat="1" applyFont="1" applyFill="1" applyBorder="1" applyAlignment="1">
      <alignment vertical="center"/>
    </xf>
    <xf numFmtId="165" fontId="3" fillId="33" borderId="14" xfId="58" applyNumberFormat="1" applyFont="1" applyFill="1" applyBorder="1" applyAlignment="1">
      <alignment horizontal="center" vertical="center"/>
    </xf>
    <xf numFmtId="165" fontId="3" fillId="33" borderId="13" xfId="58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165" fontId="1" fillId="33" borderId="15" xfId="58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165" fontId="7" fillId="33" borderId="13" xfId="58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165" fontId="8" fillId="33" borderId="13" xfId="58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3" fontId="3" fillId="33" borderId="13" xfId="42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6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41.375" style="0" customWidth="1"/>
    <col min="3" max="3" width="6.875" style="0" customWidth="1"/>
    <col min="4" max="4" width="11.125" style="0" customWidth="1"/>
    <col min="5" max="5" width="6.625" style="0" customWidth="1"/>
    <col min="6" max="6" width="20.25390625" style="0" customWidth="1"/>
    <col min="7" max="7" width="0.12890625" style="0" hidden="1" customWidth="1"/>
    <col min="8" max="8" width="19.00390625" style="0" customWidth="1"/>
    <col min="9" max="9" width="2.625" style="0" customWidth="1"/>
    <col min="10" max="10" width="15.375" style="0" bestFit="1" customWidth="1"/>
  </cols>
  <sheetData>
    <row r="1" spans="1:7" ht="12.75">
      <c r="A1" s="5"/>
      <c r="B1" s="5"/>
      <c r="C1" s="5"/>
      <c r="D1" s="5"/>
      <c r="E1" s="5" t="s">
        <v>35</v>
      </c>
      <c r="F1" s="37"/>
      <c r="G1" s="3"/>
    </row>
    <row r="2" spans="1:7" ht="12.75">
      <c r="A2" s="5"/>
      <c r="B2" s="5"/>
      <c r="C2" s="5"/>
      <c r="D2" s="5"/>
      <c r="E2" s="5" t="s">
        <v>36</v>
      </c>
      <c r="F2" s="37"/>
      <c r="G2" s="3"/>
    </row>
    <row r="3" spans="1:7" ht="12.75">
      <c r="A3" s="5"/>
      <c r="B3" s="5"/>
      <c r="C3" s="5"/>
      <c r="D3" s="5"/>
      <c r="E3" s="5" t="s">
        <v>37</v>
      </c>
      <c r="F3" s="37"/>
      <c r="G3" s="3"/>
    </row>
    <row r="4" spans="1:7" ht="12.75">
      <c r="A4" s="5"/>
      <c r="B4" s="5"/>
      <c r="C4" s="5"/>
      <c r="D4" s="5"/>
      <c r="E4" s="5" t="s">
        <v>38</v>
      </c>
      <c r="F4" s="32"/>
      <c r="G4" s="3"/>
    </row>
    <row r="5" spans="1:7" ht="12.75">
      <c r="A5" s="5"/>
      <c r="B5" s="5"/>
      <c r="C5" s="5"/>
      <c r="D5" s="5"/>
      <c r="F5" s="32"/>
      <c r="G5" s="3"/>
    </row>
    <row r="6" spans="1:7" ht="12.75">
      <c r="A6" s="5"/>
      <c r="B6" s="5"/>
      <c r="C6" s="5"/>
      <c r="D6" s="5"/>
      <c r="E6" s="5"/>
      <c r="F6" s="32"/>
      <c r="G6" s="3"/>
    </row>
    <row r="7" spans="1:7" ht="12.75">
      <c r="A7" s="5"/>
      <c r="B7" s="5"/>
      <c r="C7" s="5"/>
      <c r="D7" s="5"/>
      <c r="E7" s="5"/>
      <c r="F7" s="32"/>
      <c r="G7" s="3"/>
    </row>
    <row r="8" spans="1:8" ht="20.25" customHeight="1">
      <c r="A8" s="47" t="s">
        <v>27</v>
      </c>
      <c r="B8" s="48"/>
      <c r="C8" s="48"/>
      <c r="D8" s="48"/>
      <c r="E8" s="48"/>
      <c r="F8" s="48"/>
      <c r="G8" s="48"/>
      <c r="H8" s="48"/>
    </row>
    <row r="9" spans="1:8" ht="20.25" customHeight="1">
      <c r="A9" s="47" t="s">
        <v>34</v>
      </c>
      <c r="B9" s="48"/>
      <c r="C9" s="48"/>
      <c r="D9" s="48"/>
      <c r="E9" s="48"/>
      <c r="F9" s="48"/>
      <c r="G9" s="48"/>
      <c r="H9" s="48"/>
    </row>
    <row r="10" spans="1:6" ht="13.5" customHeight="1" thickBot="1">
      <c r="A10" s="5"/>
      <c r="B10" s="5"/>
      <c r="C10" s="5"/>
      <c r="D10" s="5"/>
      <c r="E10" s="5"/>
      <c r="F10" s="6"/>
    </row>
    <row r="11" spans="1:8" s="5" customFormat="1" ht="50.25" customHeight="1" thickBot="1" thickTop="1">
      <c r="A11" s="38" t="s">
        <v>0</v>
      </c>
      <c r="B11" s="39" t="s">
        <v>1</v>
      </c>
      <c r="C11" s="39" t="s">
        <v>15</v>
      </c>
      <c r="D11" s="39" t="s">
        <v>14</v>
      </c>
      <c r="E11" s="39" t="s">
        <v>22</v>
      </c>
      <c r="F11" s="40" t="s">
        <v>31</v>
      </c>
      <c r="G11" s="40" t="s">
        <v>26</v>
      </c>
      <c r="H11" s="40" t="s">
        <v>32</v>
      </c>
    </row>
    <row r="12" spans="1:10" ht="18.75" customHeight="1" thickTop="1">
      <c r="A12" s="8" t="s">
        <v>2</v>
      </c>
      <c r="B12" s="18" t="s">
        <v>6</v>
      </c>
      <c r="C12" s="31">
        <v>801</v>
      </c>
      <c r="D12" s="22">
        <v>80102</v>
      </c>
      <c r="E12" s="22">
        <v>2540</v>
      </c>
      <c r="F12" s="11">
        <v>518400</v>
      </c>
      <c r="G12" s="11">
        <v>518401</v>
      </c>
      <c r="H12" s="11">
        <v>518400</v>
      </c>
      <c r="J12" s="4"/>
    </row>
    <row r="13" spans="1:10" ht="15.75" customHeight="1">
      <c r="A13" s="8"/>
      <c r="B13" s="23" t="s">
        <v>16</v>
      </c>
      <c r="C13" s="19">
        <v>801</v>
      </c>
      <c r="D13" s="24">
        <v>80102</v>
      </c>
      <c r="E13" s="24"/>
      <c r="F13" s="25">
        <f>F12</f>
        <v>518400</v>
      </c>
      <c r="G13" s="25">
        <f>G12</f>
        <v>518401</v>
      </c>
      <c r="H13" s="25">
        <f>H12</f>
        <v>518400</v>
      </c>
      <c r="J13" s="4"/>
    </row>
    <row r="14" spans="1:10" ht="18.75" customHeight="1">
      <c r="A14" s="8" t="s">
        <v>3</v>
      </c>
      <c r="B14" s="18" t="s">
        <v>5</v>
      </c>
      <c r="C14" s="19">
        <v>801</v>
      </c>
      <c r="D14" s="22">
        <v>80111</v>
      </c>
      <c r="E14" s="22">
        <v>2540</v>
      </c>
      <c r="F14" s="10">
        <v>422400</v>
      </c>
      <c r="G14" s="10">
        <v>422401</v>
      </c>
      <c r="H14" s="10">
        <v>422400</v>
      </c>
      <c r="J14" s="4"/>
    </row>
    <row r="15" spans="1:10" ht="14.25" customHeight="1">
      <c r="A15" s="8"/>
      <c r="B15" s="23" t="s">
        <v>16</v>
      </c>
      <c r="C15" s="19">
        <v>801</v>
      </c>
      <c r="D15" s="24">
        <v>80111</v>
      </c>
      <c r="E15" s="24"/>
      <c r="F15" s="25">
        <f>F14</f>
        <v>422400</v>
      </c>
      <c r="G15" s="25">
        <f>G14</f>
        <v>422401</v>
      </c>
      <c r="H15" s="25">
        <f>H14</f>
        <v>422400</v>
      </c>
      <c r="J15" s="4"/>
    </row>
    <row r="16" spans="1:9" ht="18.75" customHeight="1">
      <c r="A16" s="8">
        <v>3</v>
      </c>
      <c r="B16" s="18" t="s">
        <v>8</v>
      </c>
      <c r="C16" s="19">
        <v>801</v>
      </c>
      <c r="D16" s="22">
        <v>80120</v>
      </c>
      <c r="E16" s="22">
        <v>2540</v>
      </c>
      <c r="F16" s="13">
        <v>201600</v>
      </c>
      <c r="G16" s="13">
        <v>201600</v>
      </c>
      <c r="H16" s="13">
        <v>171900</v>
      </c>
      <c r="I16" s="42" t="s">
        <v>33</v>
      </c>
    </row>
    <row r="17" spans="1:8" ht="17.25" customHeight="1">
      <c r="A17" s="8">
        <v>4</v>
      </c>
      <c r="B17" s="18" t="s">
        <v>11</v>
      </c>
      <c r="C17" s="19">
        <v>801</v>
      </c>
      <c r="D17" s="22">
        <v>80120</v>
      </c>
      <c r="E17" s="35">
        <v>2540</v>
      </c>
      <c r="F17" s="12">
        <v>201372</v>
      </c>
      <c r="G17" s="12">
        <v>201372</v>
      </c>
      <c r="H17" s="12">
        <v>201372</v>
      </c>
    </row>
    <row r="18" spans="1:9" ht="17.25" customHeight="1">
      <c r="A18" s="8">
        <v>5</v>
      </c>
      <c r="B18" s="18" t="s">
        <v>24</v>
      </c>
      <c r="C18" s="19">
        <v>801</v>
      </c>
      <c r="D18" s="22">
        <v>80120</v>
      </c>
      <c r="E18" s="35">
        <v>2540</v>
      </c>
      <c r="F18" s="12">
        <v>144360</v>
      </c>
      <c r="G18" s="12">
        <v>104760</v>
      </c>
      <c r="H18" s="12">
        <v>144360</v>
      </c>
      <c r="I18" s="41"/>
    </row>
    <row r="19" spans="1:9" ht="17.25" customHeight="1">
      <c r="A19" s="8">
        <v>6</v>
      </c>
      <c r="B19" s="18" t="s">
        <v>23</v>
      </c>
      <c r="C19" s="19">
        <v>801</v>
      </c>
      <c r="D19" s="22">
        <v>80120</v>
      </c>
      <c r="E19" s="35">
        <v>2540</v>
      </c>
      <c r="F19" s="12">
        <v>116424</v>
      </c>
      <c r="G19" s="12">
        <v>76824</v>
      </c>
      <c r="H19" s="12">
        <v>110216</v>
      </c>
      <c r="I19" s="41" t="s">
        <v>33</v>
      </c>
    </row>
    <row r="20" spans="1:9" ht="18.75" customHeight="1">
      <c r="A20" s="8">
        <v>7</v>
      </c>
      <c r="B20" s="18" t="s">
        <v>29</v>
      </c>
      <c r="C20" s="19">
        <v>801</v>
      </c>
      <c r="D20" s="22">
        <v>80120</v>
      </c>
      <c r="E20" s="35">
        <v>2540</v>
      </c>
      <c r="F20" s="12">
        <v>139680</v>
      </c>
      <c r="G20" s="12">
        <v>139680</v>
      </c>
      <c r="H20" s="12">
        <v>138322</v>
      </c>
      <c r="I20" s="41" t="s">
        <v>33</v>
      </c>
    </row>
    <row r="21" spans="1:9" ht="18.75" customHeight="1">
      <c r="A21" s="8">
        <v>8</v>
      </c>
      <c r="B21" s="18" t="s">
        <v>25</v>
      </c>
      <c r="C21" s="19">
        <v>801</v>
      </c>
      <c r="D21" s="22">
        <v>80120</v>
      </c>
      <c r="E21" s="35">
        <v>2540</v>
      </c>
      <c r="F21" s="12">
        <v>69840</v>
      </c>
      <c r="G21" s="12">
        <v>69840</v>
      </c>
      <c r="H21" s="12">
        <v>68094</v>
      </c>
      <c r="I21" s="41" t="s">
        <v>33</v>
      </c>
    </row>
    <row r="22" spans="1:9" ht="15" customHeight="1">
      <c r="A22" s="8"/>
      <c r="B22" s="23" t="s">
        <v>16</v>
      </c>
      <c r="C22" s="19">
        <v>801</v>
      </c>
      <c r="D22" s="24">
        <v>80120</v>
      </c>
      <c r="E22" s="24"/>
      <c r="F22" s="25">
        <f>SUM(F16:F21)</f>
        <v>873276</v>
      </c>
      <c r="G22" s="25">
        <f>SUM(G16:G21)</f>
        <v>794076</v>
      </c>
      <c r="H22" s="25">
        <f>SUM(H16:H21)</f>
        <v>834264</v>
      </c>
      <c r="I22" s="41"/>
    </row>
    <row r="23" spans="1:9" ht="18.75" customHeight="1">
      <c r="A23" s="8">
        <v>9</v>
      </c>
      <c r="B23" s="18" t="s">
        <v>12</v>
      </c>
      <c r="C23" s="19">
        <v>801</v>
      </c>
      <c r="D23" s="21">
        <v>80130</v>
      </c>
      <c r="E23" s="21">
        <v>2540</v>
      </c>
      <c r="F23" s="10">
        <v>86400</v>
      </c>
      <c r="G23" s="10">
        <v>86400</v>
      </c>
      <c r="H23" s="10">
        <v>48960</v>
      </c>
      <c r="I23" s="41" t="s">
        <v>33</v>
      </c>
    </row>
    <row r="24" spans="1:9" ht="18.75" customHeight="1">
      <c r="A24" s="8">
        <v>10</v>
      </c>
      <c r="B24" s="18" t="s">
        <v>21</v>
      </c>
      <c r="C24" s="19">
        <v>801</v>
      </c>
      <c r="D24" s="21">
        <v>80130</v>
      </c>
      <c r="E24" s="21">
        <v>2540</v>
      </c>
      <c r="F24" s="10">
        <v>363000</v>
      </c>
      <c r="G24" s="10">
        <v>363000</v>
      </c>
      <c r="H24" s="10">
        <v>363000</v>
      </c>
      <c r="I24" s="41"/>
    </row>
    <row r="25" spans="1:9" ht="18.75" customHeight="1">
      <c r="A25" s="8">
        <v>11</v>
      </c>
      <c r="B25" s="18" t="s">
        <v>30</v>
      </c>
      <c r="C25" s="19">
        <v>801</v>
      </c>
      <c r="D25" s="21">
        <v>80130</v>
      </c>
      <c r="E25" s="21">
        <v>2540</v>
      </c>
      <c r="F25" s="10">
        <v>167640</v>
      </c>
      <c r="G25" s="10">
        <v>167640</v>
      </c>
      <c r="H25" s="10">
        <v>167640</v>
      </c>
      <c r="I25" s="41"/>
    </row>
    <row r="26" spans="1:9" ht="18.75" customHeight="1">
      <c r="A26" s="8">
        <v>12</v>
      </c>
      <c r="B26" s="18" t="s">
        <v>19</v>
      </c>
      <c r="C26" s="19">
        <v>801</v>
      </c>
      <c r="D26" s="21">
        <v>80130</v>
      </c>
      <c r="E26" s="21">
        <v>2540</v>
      </c>
      <c r="F26" s="43">
        <v>0</v>
      </c>
      <c r="G26" s="10">
        <v>39600</v>
      </c>
      <c r="H26" s="43">
        <v>0</v>
      </c>
      <c r="I26" s="41"/>
    </row>
    <row r="27" spans="1:9" ht="17.25" customHeight="1">
      <c r="A27" s="8">
        <v>13</v>
      </c>
      <c r="B27" s="18" t="s">
        <v>13</v>
      </c>
      <c r="C27" s="19">
        <v>801</v>
      </c>
      <c r="D27" s="21">
        <v>80130</v>
      </c>
      <c r="E27" s="21">
        <v>2540</v>
      </c>
      <c r="F27" s="10">
        <v>19800</v>
      </c>
      <c r="G27" s="10">
        <v>19800</v>
      </c>
      <c r="H27" s="10">
        <v>19800</v>
      </c>
      <c r="I27" s="41"/>
    </row>
    <row r="28" spans="1:9" ht="17.25" customHeight="1">
      <c r="A28" s="8">
        <v>14</v>
      </c>
      <c r="B28" s="18" t="s">
        <v>28</v>
      </c>
      <c r="C28" s="19">
        <v>801</v>
      </c>
      <c r="D28" s="21">
        <v>80130</v>
      </c>
      <c r="E28" s="21">
        <v>2540</v>
      </c>
      <c r="F28" s="10">
        <v>176400</v>
      </c>
      <c r="G28" s="10">
        <v>176400</v>
      </c>
      <c r="H28" s="10">
        <v>147245</v>
      </c>
      <c r="I28" s="41" t="s">
        <v>33</v>
      </c>
    </row>
    <row r="29" spans="1:9" ht="17.25" customHeight="1">
      <c r="A29" s="8">
        <v>15</v>
      </c>
      <c r="B29" s="18" t="s">
        <v>20</v>
      </c>
      <c r="C29" s="19">
        <v>801</v>
      </c>
      <c r="D29" s="21">
        <v>80130</v>
      </c>
      <c r="E29" s="21">
        <v>2540</v>
      </c>
      <c r="F29" s="43">
        <v>0</v>
      </c>
      <c r="G29" s="10">
        <v>39600</v>
      </c>
      <c r="H29" s="43">
        <v>0</v>
      </c>
      <c r="I29" s="41"/>
    </row>
    <row r="30" spans="1:8" ht="15.75" customHeight="1">
      <c r="A30" s="8"/>
      <c r="B30" s="23" t="s">
        <v>16</v>
      </c>
      <c r="C30" s="19">
        <v>801</v>
      </c>
      <c r="D30" s="24">
        <v>80130</v>
      </c>
      <c r="E30" s="24"/>
      <c r="F30" s="25">
        <f>SUM(F23:F29)</f>
        <v>813240</v>
      </c>
      <c r="G30" s="25">
        <f>SUM(G23:G29)</f>
        <v>892440</v>
      </c>
      <c r="H30" s="25">
        <f>SUM(H23:H29)</f>
        <v>746645</v>
      </c>
    </row>
    <row r="31" spans="1:9" ht="24" customHeight="1">
      <c r="A31" s="8">
        <v>16</v>
      </c>
      <c r="B31" s="16" t="s">
        <v>10</v>
      </c>
      <c r="C31" s="29">
        <v>801</v>
      </c>
      <c r="D31" s="19">
        <v>80134</v>
      </c>
      <c r="E31" s="19">
        <v>2540</v>
      </c>
      <c r="F31" s="9">
        <v>166860</v>
      </c>
      <c r="G31" s="9">
        <v>166861</v>
      </c>
      <c r="H31" s="9">
        <v>126999</v>
      </c>
      <c r="I31" s="42" t="s">
        <v>33</v>
      </c>
    </row>
    <row r="32" spans="1:8" ht="15.75" customHeight="1">
      <c r="A32" s="8"/>
      <c r="B32" s="23" t="s">
        <v>16</v>
      </c>
      <c r="C32" s="30">
        <v>801</v>
      </c>
      <c r="D32" s="24">
        <v>80134</v>
      </c>
      <c r="E32" s="24"/>
      <c r="F32" s="25">
        <f>SUM(F31)</f>
        <v>166860</v>
      </c>
      <c r="G32" s="25">
        <f>SUM(G31)</f>
        <v>166861</v>
      </c>
      <c r="H32" s="25">
        <f>SUM(H31)</f>
        <v>126999</v>
      </c>
    </row>
    <row r="33" spans="1:8" ht="16.5" customHeight="1">
      <c r="A33" s="8"/>
      <c r="B33" s="26" t="s">
        <v>17</v>
      </c>
      <c r="C33" s="27">
        <v>801</v>
      </c>
      <c r="D33" s="27"/>
      <c r="E33" s="27"/>
      <c r="F33" s="28">
        <f>F13+F15+F22+F30+F32</f>
        <v>2794176</v>
      </c>
      <c r="G33" s="28">
        <f>G13+G15+G22+G30+G32</f>
        <v>2794179</v>
      </c>
      <c r="H33" s="28">
        <f>H13+H15+H22+H30+H32</f>
        <v>2648708</v>
      </c>
    </row>
    <row r="34" spans="1:8" ht="29.25" customHeight="1">
      <c r="A34" s="8">
        <v>17</v>
      </c>
      <c r="B34" s="17" t="s">
        <v>7</v>
      </c>
      <c r="C34" s="29">
        <v>854</v>
      </c>
      <c r="D34" s="20">
        <v>85403</v>
      </c>
      <c r="E34" s="20">
        <v>2540</v>
      </c>
      <c r="F34" s="13">
        <v>510048</v>
      </c>
      <c r="G34" s="13">
        <v>510048</v>
      </c>
      <c r="H34" s="13">
        <v>510048</v>
      </c>
    </row>
    <row r="35" spans="1:9" ht="24" customHeight="1">
      <c r="A35" s="8">
        <v>18</v>
      </c>
      <c r="B35" s="17" t="s">
        <v>18</v>
      </c>
      <c r="C35" s="29">
        <v>854</v>
      </c>
      <c r="D35" s="20">
        <v>85403</v>
      </c>
      <c r="E35" s="36">
        <v>2540</v>
      </c>
      <c r="F35" s="13">
        <v>510048</v>
      </c>
      <c r="G35" s="13">
        <v>510048</v>
      </c>
      <c r="H35" s="13">
        <v>461104</v>
      </c>
      <c r="I35" s="42" t="s">
        <v>33</v>
      </c>
    </row>
    <row r="36" spans="1:9" ht="25.5" customHeight="1">
      <c r="A36" s="8">
        <v>19</v>
      </c>
      <c r="B36" s="17" t="s">
        <v>9</v>
      </c>
      <c r="C36" s="29">
        <v>854</v>
      </c>
      <c r="D36" s="20">
        <v>85403</v>
      </c>
      <c r="E36" s="33">
        <v>2540</v>
      </c>
      <c r="F36" s="12">
        <v>231840</v>
      </c>
      <c r="G36" s="12">
        <v>231840</v>
      </c>
      <c r="H36" s="12">
        <v>163576</v>
      </c>
      <c r="I36" s="42" t="s">
        <v>33</v>
      </c>
    </row>
    <row r="37" spans="1:8" ht="16.5" customHeight="1">
      <c r="A37" s="8"/>
      <c r="B37" s="23" t="s">
        <v>16</v>
      </c>
      <c r="C37" s="30">
        <v>854</v>
      </c>
      <c r="D37" s="24">
        <v>85403</v>
      </c>
      <c r="E37" s="24"/>
      <c r="F37" s="25">
        <f>SUM(F34:F36)</f>
        <v>1251936</v>
      </c>
      <c r="G37" s="25">
        <f>SUM(G34:G36)</f>
        <v>1251936</v>
      </c>
      <c r="H37" s="25">
        <f>SUM(H34:H36)</f>
        <v>1134728</v>
      </c>
    </row>
    <row r="38" spans="1:8" ht="16.5" customHeight="1" thickBot="1">
      <c r="A38" s="8"/>
      <c r="B38" s="26" t="s">
        <v>17</v>
      </c>
      <c r="C38" s="27">
        <v>854</v>
      </c>
      <c r="D38" s="27"/>
      <c r="E38" s="27"/>
      <c r="F38" s="28">
        <f>F37</f>
        <v>1251936</v>
      </c>
      <c r="G38" s="28">
        <f>G37</f>
        <v>1251936</v>
      </c>
      <c r="H38" s="28">
        <f>H37</f>
        <v>1134728</v>
      </c>
    </row>
    <row r="39" spans="1:8" s="5" customFormat="1" ht="17.25" customHeight="1" thickBot="1" thickTop="1">
      <c r="A39" s="14"/>
      <c r="B39" s="44" t="s">
        <v>4</v>
      </c>
      <c r="C39" s="45"/>
      <c r="D39" s="46"/>
      <c r="E39" s="34"/>
      <c r="F39" s="15">
        <f>F38+F33</f>
        <v>4046112</v>
      </c>
      <c r="G39" s="15">
        <f>G38+G33</f>
        <v>4046115</v>
      </c>
      <c r="H39" s="15">
        <f>H38+H33</f>
        <v>3783436</v>
      </c>
    </row>
    <row r="40" spans="6:7" ht="16.5" thickBot="1" thickTop="1">
      <c r="F40" s="1"/>
      <c r="G40" s="2"/>
    </row>
    <row r="41" spans="6:9" ht="13.5" thickTop="1">
      <c r="F41" s="1"/>
      <c r="I41" s="7"/>
    </row>
  </sheetData>
  <sheetProtection/>
  <mergeCells count="3">
    <mergeCell ref="B39:D39"/>
    <mergeCell ref="A8:H8"/>
    <mergeCell ref="A9:H9"/>
  </mergeCells>
  <printOptions horizontalCentered="1"/>
  <pageMargins left="0.3937007874015748" right="0.2362204724409449" top="0.5118110236220472" bottom="0.5511811023622047" header="0.2362204724409449" footer="0.1968503937007874"/>
  <pageSetup firstPageNumber="52" useFirstPageNumber="1" fitToHeight="2" fitToWidth="2" horizontalDpi="600" verticalDpi="600" orientation="portrait" paperSize="9" scale="88" r:id="rId1"/>
  <headerFooter alignWithMargins="0">
    <oddHeader xml:space="preserve">&amp;C&amp;8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NTT</cp:lastModifiedBy>
  <cp:lastPrinted>2010-09-29T08:05:52Z</cp:lastPrinted>
  <dcterms:created xsi:type="dcterms:W3CDTF">1999-03-01T13:27:24Z</dcterms:created>
  <dcterms:modified xsi:type="dcterms:W3CDTF">2010-09-29T08:05:57Z</dcterms:modified>
  <cp:category/>
  <cp:version/>
  <cp:contentType/>
  <cp:contentStatus/>
</cp:coreProperties>
</file>